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ма 3.12.2 2022" sheetId="1" r:id="rId1"/>
  </sheets>
  <externalReferences>
    <externalReference r:id="rId2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numberPr">[1]Титульный!$F$20</definedName>
    <definedName name="numberPr_ch">[1]Титульный!$F$25</definedName>
    <definedName name="OneRates_1">'Фома 3.12.2 2022'!$O$23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6" i="1" l="1"/>
  <c r="V26" i="1"/>
  <c r="O26" i="1"/>
  <c r="X24" i="1"/>
  <c r="Q24" i="1"/>
  <c r="AB23" i="1"/>
  <c r="O18" i="1"/>
  <c r="N17" i="1"/>
  <c r="O17" i="1" s="1"/>
  <c r="P17" i="1" s="1"/>
  <c r="Q17" i="1" s="1"/>
  <c r="R17" i="1" s="1"/>
  <c r="S17" i="1" s="1"/>
  <c r="U17" i="1" s="1"/>
  <c r="V17" i="1" s="1"/>
  <c r="W17" i="1" s="1"/>
  <c r="X17" i="1" s="1"/>
  <c r="Y17" i="1" s="1"/>
  <c r="Z17" i="1" s="1"/>
  <c r="O9" i="1"/>
  <c r="M9" i="1"/>
  <c r="O8" i="1"/>
  <c r="M8" i="1"/>
</calcChain>
</file>

<file path=xl/sharedStrings.xml><?xml version="1.0" encoding="utf-8"?>
<sst xmlns="http://schemas.openxmlformats.org/spreadsheetml/2006/main" count="56" uniqueCount="36">
  <si>
    <r>
      <t>Форма 3.12.2 Информация о предложении величин тарифов на водоотведение,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</si>
  <si>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dp</t>
  </si>
  <si>
    <t>О</t>
  </si>
  <si>
    <t>Параметры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</si>
  <si>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</si>
  <si>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</si>
  <si>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</si>
  <si>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</si>
  <si>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</si>
  <si>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</si>
  <si>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</si>
  <si>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</si>
  <si>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принятых сточных вод,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</si>
  <si>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</si>
  <si>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</si>
  <si>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</si>
  <si>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</si>
  <si>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</si>
  <si>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</si>
  <si>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Наименование признака дифференциации</t>
  </si>
  <si>
    <t>Группа потребителей</t>
  </si>
  <si>
    <t>прочие</t>
  </si>
  <si>
    <t>01.01.2022</t>
  </si>
  <si>
    <t>да</t>
  </si>
  <si>
    <t>30.06.2022</t>
  </si>
  <si>
    <t>01.07.2022</t>
  </si>
  <si>
    <t>31.12.2022</t>
  </si>
  <si>
    <t>население и приравненные категории</t>
  </si>
  <si>
    <t>Для каждого вида тарифа в сфере водоотведения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</si>
  <si>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1.1</t>
  </si>
  <si>
    <t>1.1.1</t>
  </si>
  <si>
    <t>1.1.1.1</t>
  </si>
  <si>
    <t>1.1.1.1.1</t>
  </si>
  <si>
    <t>1.1.1.1.1.1</t>
  </si>
  <si>
    <t>1.1.1.1.2</t>
  </si>
  <si>
    <t>1.1.1.1.2.1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</si>
</sst>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sz val="11"/>
      <color indexed="55"/>
      <name val="Wingdings 2"/>
      <family val="1"/>
      <charset val="2"/>
    </font>
    <font>
      <sz val="11"/>
      <color theme="0"/>
      <name val="Webdings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name val="Wingdings 2"/>
      <family val="1"/>
      <charset val="2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vertAlign val="superscript"/>
      <sz val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Down">
        <fgColor indexed="22"/>
        <bgColor theme="0"/>
      </patternFill>
    </fill>
  </fills>
  <borders count="6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3" fillId="0" borderId="0">
      <alignment horizontal="left" vertical="center"/>
    </xf>
    <xf numFmtId="0" fontId="2" fillId="0" borderId="0"/>
    <xf numFmtId="0" fontId="6" fillId="0" borderId="0"/>
    <xf numFmtId="0" fontId="1" fillId="0" borderId="0"/>
    <xf numFmtId="0" fontId="2" fillId="0" borderId="0"/>
    <xf numFmtId="0" fontId="11" fillId="0" borderId="4" applyBorder="0">
      <alignment horizontal="center" vertical="center" wrapText="1"/>
    </xf>
    <xf numFmtId="0" fontId="14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7" fillId="0" borderId="1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7" fillId="0" borderId="0" xfId="2" applyFont="1" applyFill="1" applyBorder="1" applyAlignment="1">
      <alignment horizontal="left" vertical="center" wrapText="1" indent="1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left" vertical="top" wrapText="1"/>
    </xf>
    <xf numFmtId="49" fontId="3" fillId="0" borderId="0" xfId="1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right" vertical="center" wrapText="1" indent="1"/>
    </xf>
    <xf numFmtId="0" fontId="5" fillId="0" borderId="0" xfId="4" applyNumberFormat="1" applyFont="1" applyFill="1" applyBorder="1" applyAlignment="1" applyProtection="1">
      <alignment horizontal="left" vertical="center" wrapText="1" indent="1"/>
    </xf>
    <xf numFmtId="49" fontId="5" fillId="0" borderId="0" xfId="1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5" fillId="0" borderId="0" xfId="4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1" applyFont="1" applyFill="1" applyBorder="1" applyAlignment="1" applyProtection="1">
      <alignment horizontal="center" vertical="center" wrapText="1"/>
    </xf>
    <xf numFmtId="0" fontId="13" fillId="2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16" fillId="0" borderId="0" xfId="1" applyFont="1" applyFill="1" applyAlignment="1" applyProtection="1">
      <alignment horizontal="right" vertical="top" wrapText="1"/>
    </xf>
    <xf numFmtId="0" fontId="3" fillId="0" borderId="0" xfId="1" applyFont="1" applyFill="1" applyAlignment="1" applyProtection="1">
      <alignment horizontal="left" vertical="top" wrapText="1"/>
    </xf>
    <xf numFmtId="0" fontId="3" fillId="3" borderId="5" xfId="1" applyFont="1" applyFill="1" applyBorder="1" applyAlignment="1" applyProtection="1">
      <alignment horizontal="center" vertical="center" wrapText="1"/>
    </xf>
    <xf numFmtId="0" fontId="0" fillId="3" borderId="5" xfId="6" applyNumberFormat="1" applyFont="1" applyFill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 wrapText="1"/>
    </xf>
    <xf numFmtId="0" fontId="3" fillId="3" borderId="5" xfId="7" applyFont="1" applyFill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horizontal="center" vertical="center" wrapText="1"/>
    </xf>
    <xf numFmtId="0" fontId="3" fillId="3" borderId="5" xfId="7" applyFont="1" applyFill="1" applyBorder="1" applyAlignment="1" applyProtection="1">
      <alignment horizontal="center" vertical="center" wrapText="1"/>
    </xf>
    <xf numFmtId="0" fontId="0" fillId="3" borderId="5" xfId="7" applyFont="1" applyFill="1" applyBorder="1" applyAlignment="1" applyProtection="1">
      <alignment horizontal="center" vertical="center" wrapText="1"/>
    </xf>
    <xf numFmtId="0" fontId="0" fillId="3" borderId="5" xfId="5" applyFont="1" applyFill="1" applyBorder="1" applyAlignment="1" applyProtection="1">
      <alignment horizontal="center" vertical="center" wrapText="1"/>
    </xf>
    <xf numFmtId="0" fontId="0" fillId="3" borderId="5" xfId="5" applyFont="1" applyFill="1" applyBorder="1" applyAlignment="1" applyProtection="1">
      <alignment horizontal="center" vertical="center" wrapText="1"/>
    </xf>
    <xf numFmtId="49" fontId="12" fillId="3" borderId="5" xfId="8" applyNumberFormat="1" applyFont="1" applyFill="1" applyBorder="1" applyAlignment="1" applyProtection="1">
      <alignment horizontal="center" vertical="center" wrapText="1"/>
    </xf>
    <xf numFmtId="0" fontId="5" fillId="3" borderId="5" xfId="8" applyNumberFormat="1" applyFont="1" applyFill="1" applyBorder="1" applyAlignment="1" applyProtection="1">
      <alignment horizontal="center" vertical="center" wrapText="1"/>
    </xf>
    <xf numFmtId="0" fontId="12" fillId="3" borderId="5" xfId="8" applyNumberFormat="1" applyFont="1" applyFill="1" applyBorder="1" applyAlignment="1" applyProtection="1">
      <alignment horizontal="center" vertical="center" wrapText="1"/>
    </xf>
    <xf numFmtId="0" fontId="12" fillId="3" borderId="5" xfId="8" applyNumberFormat="1" applyFont="1" applyFill="1" applyBorder="1" applyAlignment="1" applyProtection="1">
      <alignment horizontal="center" vertical="center" wrapText="1"/>
    </xf>
    <xf numFmtId="0" fontId="3" fillId="3" borderId="5" xfId="1" applyNumberFormat="1" applyFont="1" applyFill="1" applyBorder="1" applyAlignment="1" applyProtection="1">
      <alignment horizontal="left" vertical="center" wrapText="1"/>
    </xf>
    <xf numFmtId="0" fontId="3" fillId="3" borderId="5" xfId="5" applyFont="1" applyFill="1" applyBorder="1" applyAlignment="1" applyProtection="1">
      <alignment vertical="center" wrapText="1"/>
    </xf>
    <xf numFmtId="0" fontId="3" fillId="3" borderId="5" xfId="4" applyNumberFormat="1" applyFont="1" applyFill="1" applyBorder="1" applyAlignment="1" applyProtection="1">
      <alignment vertical="center" wrapText="1"/>
    </xf>
    <xf numFmtId="0" fontId="3" fillId="3" borderId="5" xfId="4" applyNumberFormat="1" applyFont="1" applyFill="1" applyBorder="1" applyAlignment="1" applyProtection="1">
      <alignment horizontal="left" vertical="center" wrapText="1"/>
    </xf>
    <xf numFmtId="0" fontId="3" fillId="3" borderId="5" xfId="1" applyNumberFormat="1" applyFont="1" applyFill="1" applyBorder="1" applyAlignment="1" applyProtection="1">
      <alignment horizontal="left" vertical="center" wrapText="1" indent="1"/>
    </xf>
    <xf numFmtId="0" fontId="3" fillId="3" borderId="5" xfId="1" applyNumberFormat="1" applyFont="1" applyFill="1" applyBorder="1" applyAlignment="1" applyProtection="1">
      <alignment horizontal="left" vertical="center" wrapText="1" indent="2"/>
    </xf>
    <xf numFmtId="0" fontId="3" fillId="3" borderId="5" xfId="1" applyNumberFormat="1" applyFont="1" applyFill="1" applyBorder="1" applyAlignment="1" applyProtection="1">
      <alignment horizontal="left" vertical="center" wrapText="1" indent="3"/>
    </xf>
    <xf numFmtId="49" fontId="3" fillId="3" borderId="5" xfId="4" applyNumberFormat="1" applyFont="1" applyFill="1" applyBorder="1" applyAlignment="1" applyProtection="1">
      <alignment horizontal="left" vertical="center" wrapText="1"/>
      <protection locked="0"/>
    </xf>
    <xf numFmtId="0" fontId="3" fillId="3" borderId="5" xfId="1" applyNumberFormat="1" applyFont="1" applyFill="1" applyBorder="1" applyAlignment="1" applyProtection="1">
      <alignment horizontal="left" vertical="center" wrapText="1" indent="4"/>
    </xf>
    <xf numFmtId="0" fontId="3" fillId="3" borderId="5" xfId="1" applyNumberFormat="1" applyFont="1" applyFill="1" applyBorder="1" applyAlignment="1" applyProtection="1">
      <alignment vertical="center" wrapText="1"/>
    </xf>
    <xf numFmtId="0" fontId="3" fillId="3" borderId="5" xfId="1" applyNumberFormat="1" applyFont="1" applyFill="1" applyBorder="1" applyAlignment="1" applyProtection="1">
      <alignment horizontal="left" vertical="center" wrapText="1"/>
      <protection locked="0"/>
    </xf>
    <xf numFmtId="49" fontId="3" fillId="3" borderId="5" xfId="1" applyNumberFormat="1" applyFont="1" applyFill="1" applyBorder="1" applyAlignment="1" applyProtection="1">
      <alignment horizontal="left" vertical="center" wrapText="1" indent="6"/>
      <protection locked="0"/>
    </xf>
    <xf numFmtId="49" fontId="3" fillId="3" borderId="5" xfId="4" applyNumberFormat="1" applyFont="1" applyFill="1" applyBorder="1" applyAlignment="1" applyProtection="1">
      <alignment horizontal="center" vertical="center" wrapText="1"/>
    </xf>
    <xf numFmtId="4" fontId="3" fillId="3" borderId="5" xfId="9" applyNumberFormat="1" applyFont="1" applyFill="1" applyBorder="1" applyAlignment="1" applyProtection="1">
      <alignment horizontal="right" vertical="center" wrapText="1"/>
      <protection locked="0"/>
    </xf>
    <xf numFmtId="4" fontId="3" fillId="3" borderId="5" xfId="9" applyNumberFormat="1" applyFont="1" applyFill="1" applyBorder="1" applyAlignment="1" applyProtection="1">
      <alignment horizontal="right" vertical="center" wrapText="1"/>
    </xf>
    <xf numFmtId="49" fontId="0" fillId="3" borderId="5" xfId="4" applyNumberFormat="1" applyFont="1" applyFill="1" applyBorder="1" applyAlignment="1" applyProtection="1">
      <alignment horizontal="center" vertical="center" wrapText="1"/>
      <protection locked="0"/>
    </xf>
    <xf numFmtId="49" fontId="3" fillId="4" borderId="5" xfId="1" applyNumberFormat="1" applyFont="1" applyFill="1" applyBorder="1" applyAlignment="1" applyProtection="1">
      <alignment horizontal="left" vertical="center" wrapText="1"/>
    </xf>
    <xf numFmtId="0" fontId="3" fillId="3" borderId="5" xfId="1" applyNumberFormat="1" applyFont="1" applyFill="1" applyBorder="1" applyAlignment="1" applyProtection="1">
      <alignment horizontal="left" vertical="center" wrapText="1" indent="6"/>
    </xf>
    <xf numFmtId="49" fontId="3" fillId="3" borderId="5" xfId="4" applyNumberFormat="1" applyFont="1" applyFill="1" applyBorder="1" applyAlignment="1" applyProtection="1">
      <alignment vertical="center" wrapText="1"/>
    </xf>
    <xf numFmtId="0" fontId="3" fillId="3" borderId="5" xfId="9" applyNumberFormat="1" applyFont="1" applyFill="1" applyBorder="1" applyAlignment="1" applyProtection="1">
      <alignment horizontal="center" vertical="center" wrapText="1"/>
    </xf>
    <xf numFmtId="4" fontId="5" fillId="3" borderId="5" xfId="9" applyNumberFormat="1" applyFont="1" applyFill="1" applyBorder="1" applyAlignment="1" applyProtection="1">
      <alignment horizontal="center" vertical="center" wrapText="1"/>
    </xf>
    <xf numFmtId="49" fontId="15" fillId="3" borderId="5" xfId="4" applyNumberFormat="1" applyFont="1" applyFill="1" applyBorder="1" applyAlignment="1" applyProtection="1">
      <alignment horizontal="center" vertical="center" wrapText="1"/>
      <protection locked="0"/>
    </xf>
    <xf numFmtId="49" fontId="3" fillId="3" borderId="5" xfId="4" applyNumberFormat="1" applyFont="1" applyFill="1" applyBorder="1" applyAlignment="1" applyProtection="1">
      <alignment horizontal="center" vertical="center" wrapText="1"/>
    </xf>
    <xf numFmtId="49" fontId="0" fillId="3" borderId="5" xfId="4" applyNumberFormat="1" applyFont="1" applyFill="1" applyBorder="1" applyAlignment="1" applyProtection="1">
      <alignment horizontal="center" vertical="center" wrapText="1"/>
      <protection locked="0"/>
    </xf>
    <xf numFmtId="0" fontId="0" fillId="3" borderId="5" xfId="3" applyFont="1" applyFill="1" applyBorder="1" applyAlignment="1" applyProtection="1">
      <alignment horizontal="right" vertical="center" wrapText="1" indent="1"/>
    </xf>
    <xf numFmtId="0" fontId="0" fillId="3" borderId="5" xfId="0" applyNumberFormat="1" applyFill="1" applyBorder="1" applyAlignment="1" applyProtection="1">
      <alignment vertical="center"/>
    </xf>
    <xf numFmtId="0" fontId="3" fillId="3" borderId="5" xfId="4" applyNumberFormat="1" applyFont="1" applyFill="1" applyBorder="1" applyAlignment="1" applyProtection="1">
      <alignment horizontal="left" vertical="center" wrapText="1" indent="1"/>
    </xf>
  </cellXfs>
  <cellStyles count="10">
    <cellStyle name="Гиперссылка" xfId="9" builtinId="8"/>
    <cellStyle name="ЗаголовокСтолбца" xfId="8"/>
    <cellStyle name="Обычный" xfId="0" builtinId="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25</xdr:row>
      <xdr:rowOff>0</xdr:rowOff>
    </xdr:from>
    <xdr:to>
      <xdr:col>27</xdr:col>
      <xdr:colOff>190500</xdr:colOff>
      <xdr:row>26</xdr:row>
      <xdr:rowOff>9525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1706225" y="37719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2\&#1087;&#1101;&#1086;\&#1058;&#1077;&#1082;&#1085;&#1077;&#1076;&#1078;&#1103;&#1085;&#1053;&#1048;\ForAll\&#1054;&#1090;&#1095;&#1077;&#1090;&#1085;&#1086;&#1089;&#1090;&#1100;%20&#1045;&#1048;&#1040;&#1057;_&#1052;&#1059;&#1055;%202021\FAS.JKH.OPEN.INFO.REQUEST%20&#1085;&#1072;%202022\FAS.JKH.OPEN.INFO.REQUEST.VO\FAS.JKH.OPEN.INFO.REQUEST.VO(v1.0.2)%20&#1085;&#1072;%202022%20&#1075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3.11"/>
      <sheetName val="Форма 3.11"/>
      <sheetName val="Форма 1.0.1 | Форма 3.12.1"/>
      <sheetName val="Форма 3.12.1"/>
      <sheetName val="Форма 1.0.1 | Т-ВО"/>
      <sheetName val="Форма 3.12.2 | Т-ВО"/>
      <sheetName val="Форма 1.0.1 | Т-транс"/>
      <sheetName val="Форма 3.12.2 | Т-транс"/>
      <sheetName val="Форма 1.0.1 | Т-подкл(инд)"/>
      <sheetName val="Форма 3.12.3 | Т-подкл(инд)"/>
      <sheetName val="Форма 1.0.1 | Т-подкл"/>
      <sheetName val="Форма 3.12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19">
          <cell r="F19" t="str">
            <v>27.04.2017</v>
          </cell>
        </row>
        <row r="20">
          <cell r="F20" t="str">
            <v>03/1532</v>
          </cell>
        </row>
        <row r="24">
          <cell r="F24" t="str">
            <v>26.04.2021</v>
          </cell>
        </row>
        <row r="25">
          <cell r="F25" t="str">
            <v>03/2033</v>
          </cell>
        </row>
      </sheetData>
      <sheetData sheetId="5"/>
      <sheetData sheetId="6">
        <row r="21">
          <cell r="J21" t="str">
            <v>тариф на водоотведение (прием, отчистка, транспортировка)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2">
          <cell r="R2" t="str">
            <v>организации-перепродавцы</v>
          </cell>
        </row>
        <row r="3">
          <cell r="R3" t="str">
            <v>бюджетные организации</v>
          </cell>
        </row>
        <row r="4">
          <cell r="R4" t="str">
            <v>население и приравненные категории</v>
          </cell>
        </row>
        <row r="5"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topLeftCell="I4" workbookViewId="0">
      <selection activeCell="M35" sqref="M35"/>
    </sheetView>
  </sheetViews>
  <sheetFormatPr defaultColWidth="10.5703125" defaultRowHeight="14.25"/>
  <cols>
    <col min="1" max="6" width="10.5703125" style="3" hidden="1" customWidth="1"/>
    <col min="7" max="8" width="9.140625" style="1" hidden="1" customWidth="1"/>
    <col min="9" max="9" width="3.7109375" style="1" customWidth="1"/>
    <col min="10" max="11" width="3.7109375" style="2" customWidth="1"/>
    <col min="12" max="12" width="12.7109375" style="3" customWidth="1"/>
    <col min="13" max="13" width="47.42578125" style="3" customWidth="1"/>
    <col min="14" max="14" width="1.7109375" style="3" hidden="1" customWidth="1"/>
    <col min="15" max="15" width="20.7109375" style="3" customWidth="1"/>
    <col min="16" max="17" width="23.7109375" style="3" hidden="1" customWidth="1"/>
    <col min="18" max="18" width="11.7109375" style="3" customWidth="1"/>
    <col min="19" max="19" width="3.7109375" style="3" customWidth="1"/>
    <col min="20" max="20" width="11.7109375" style="3" customWidth="1"/>
    <col min="21" max="21" width="8.5703125" style="3" customWidth="1"/>
    <col min="22" max="22" width="20.7109375" style="3" customWidth="1"/>
    <col min="23" max="24" width="23.7109375" style="3" hidden="1" customWidth="1"/>
    <col min="25" max="25" width="11.7109375" style="3" customWidth="1"/>
    <col min="26" max="26" width="3.7109375" style="3" customWidth="1"/>
    <col min="27" max="27" width="11.7109375" style="3" customWidth="1"/>
    <col min="28" max="28" width="11.140625" style="4" customWidth="1"/>
    <col min="29" max="36" width="10.5703125" style="4"/>
    <col min="37" max="16384" width="10.5703125" style="3"/>
  </cols>
  <sheetData>
    <row r="1" spans="7:36" hidden="1"/>
    <row r="2" spans="7:36" hidden="1"/>
    <row r="3" spans="7:36" hidden="1"/>
    <row r="4" spans="7:36">
      <c r="J4" s="5"/>
      <c r="K4" s="5"/>
      <c r="L4" s="6"/>
      <c r="M4" s="6"/>
      <c r="N4" s="6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7:36">
      <c r="J5" s="5"/>
      <c r="K5" s="5"/>
      <c r="L5" s="8" t="s">
        <v>0</v>
      </c>
      <c r="M5" s="9"/>
      <c r="N5" s="9"/>
      <c r="O5" s="9"/>
      <c r="P5" s="9"/>
      <c r="Q5" s="9"/>
      <c r="R5" s="9"/>
      <c r="S5" s="9"/>
      <c r="T5" s="9"/>
      <c r="U5" s="10"/>
      <c r="V5" s="11"/>
      <c r="W5" s="11"/>
      <c r="X5" s="11"/>
      <c r="Y5" s="11"/>
      <c r="Z5" s="11"/>
      <c r="AA5" s="11"/>
    </row>
    <row r="6" spans="7:36" s="13" customFormat="1" ht="15">
      <c r="G6" s="12"/>
      <c r="H6" s="12"/>
      <c r="L6" s="14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7"/>
      <c r="AC6" s="17"/>
      <c r="AD6" s="17"/>
      <c r="AE6" s="17"/>
      <c r="AF6" s="17"/>
      <c r="AG6" s="17"/>
      <c r="AH6" s="17"/>
      <c r="AI6" s="17"/>
      <c r="AJ6" s="17"/>
    </row>
    <row r="7" spans="7:36" s="17" customFormat="1" ht="5.25" hidden="1">
      <c r="L7" s="18"/>
      <c r="M7" s="19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7:36" s="13" customFormat="1" ht="15">
      <c r="G8" s="12"/>
      <c r="H8" s="12"/>
      <c r="L8" s="14"/>
      <c r="M8" s="78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79"/>
      <c r="O8" s="80" t="str">
        <f>IF(datePr_ch="",IF(datePr="","",datePr),datePr_ch)</f>
        <v>26.04.2021</v>
      </c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17"/>
      <c r="AC8" s="17"/>
      <c r="AD8" s="17"/>
      <c r="AE8" s="17"/>
      <c r="AF8" s="17"/>
      <c r="AG8" s="17"/>
      <c r="AH8" s="17"/>
      <c r="AI8" s="17"/>
      <c r="AJ8" s="17"/>
    </row>
    <row r="9" spans="7:36" s="13" customFormat="1" ht="30">
      <c r="G9" s="12"/>
      <c r="H9" s="12"/>
      <c r="L9" s="14"/>
      <c r="M9" s="78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79"/>
      <c r="O9" s="80" t="str">
        <f>IF(numberPr_ch="",IF(numberPr="","",numberPr),numberPr_ch)</f>
        <v>03/2033</v>
      </c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17"/>
      <c r="AC9" s="17"/>
      <c r="AD9" s="17"/>
      <c r="AE9" s="17"/>
      <c r="AF9" s="17"/>
      <c r="AG9" s="17"/>
      <c r="AH9" s="17"/>
      <c r="AI9" s="17"/>
      <c r="AJ9" s="17"/>
    </row>
    <row r="10" spans="7:36" s="17" customFormat="1" ht="5.25" hidden="1">
      <c r="L10" s="18"/>
      <c r="M10" s="19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7:36" s="23" customFormat="1" ht="15" hidden="1">
      <c r="G11" s="22"/>
      <c r="H11" s="22"/>
      <c r="L11" s="24"/>
      <c r="M11" s="24"/>
      <c r="N11" s="25"/>
      <c r="O11" s="26"/>
      <c r="P11" s="26"/>
      <c r="Q11" s="26"/>
      <c r="R11" s="26"/>
      <c r="S11" s="26"/>
      <c r="T11" s="26"/>
      <c r="U11" s="27" t="s">
        <v>1</v>
      </c>
      <c r="V11" s="26"/>
      <c r="W11" s="26"/>
      <c r="X11" s="26"/>
      <c r="Y11" s="26"/>
      <c r="Z11" s="26"/>
      <c r="AA11" s="26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7:36" s="23" customFormat="1" ht="15">
      <c r="G12" s="22"/>
      <c r="H12" s="22"/>
      <c r="L12" s="25"/>
      <c r="M12" s="25"/>
      <c r="N12" s="25"/>
      <c r="O12" s="29"/>
      <c r="P12" s="29"/>
      <c r="Q12" s="29"/>
      <c r="R12" s="29"/>
      <c r="S12" s="29"/>
      <c r="T12" s="29"/>
      <c r="U12" s="29"/>
      <c r="V12" s="29" t="s">
        <v>2</v>
      </c>
      <c r="W12" s="29"/>
      <c r="X12" s="29"/>
      <c r="Y12" s="29"/>
      <c r="Z12" s="29"/>
      <c r="AA12" s="29"/>
      <c r="AB12" s="28"/>
      <c r="AC12" s="28"/>
      <c r="AD12" s="28"/>
      <c r="AE12" s="28"/>
      <c r="AF12" s="28"/>
      <c r="AG12" s="28"/>
      <c r="AH12" s="28"/>
      <c r="AI12" s="28"/>
      <c r="AJ12" s="28"/>
    </row>
    <row r="13" spans="7:36">
      <c r="J13" s="5"/>
      <c r="K13" s="5"/>
      <c r="L13" s="41" t="s">
        <v>3</v>
      </c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7:36" ht="15" customHeight="1">
      <c r="J14" s="5"/>
      <c r="K14" s="5"/>
      <c r="L14" s="41" t="s">
        <v>4</v>
      </c>
      <c r="M14" s="41" t="s">
        <v>5</v>
      </c>
      <c r="N14" s="41"/>
      <c r="O14" s="42" t="s">
        <v>6</v>
      </c>
      <c r="P14" s="42"/>
      <c r="Q14" s="42"/>
      <c r="R14" s="42"/>
      <c r="S14" s="42"/>
      <c r="T14" s="42"/>
      <c r="U14" s="41" t="s">
        <v>7</v>
      </c>
      <c r="V14" s="42" t="s">
        <v>6</v>
      </c>
      <c r="W14" s="42"/>
      <c r="X14" s="42"/>
      <c r="Y14" s="42"/>
      <c r="Z14" s="42"/>
      <c r="AA14" s="42"/>
    </row>
    <row r="15" spans="7:36">
      <c r="J15" s="5"/>
      <c r="K15" s="5"/>
      <c r="L15" s="41"/>
      <c r="M15" s="41"/>
      <c r="N15" s="41"/>
      <c r="O15" s="43" t="s">
        <v>8</v>
      </c>
      <c r="P15" s="44" t="s">
        <v>9</v>
      </c>
      <c r="Q15" s="44"/>
      <c r="R15" s="45" t="s">
        <v>10</v>
      </c>
      <c r="S15" s="45"/>
      <c r="T15" s="45"/>
      <c r="U15" s="41"/>
      <c r="V15" s="43" t="s">
        <v>8</v>
      </c>
      <c r="W15" s="44" t="s">
        <v>9</v>
      </c>
      <c r="X15" s="44"/>
      <c r="Y15" s="45" t="s">
        <v>10</v>
      </c>
      <c r="Z15" s="45"/>
      <c r="AA15" s="45"/>
    </row>
    <row r="16" spans="7:36" ht="45">
      <c r="J16" s="5"/>
      <c r="K16" s="5"/>
      <c r="L16" s="41"/>
      <c r="M16" s="41"/>
      <c r="N16" s="41"/>
      <c r="O16" s="46" t="s">
        <v>11</v>
      </c>
      <c r="P16" s="47" t="s">
        <v>12</v>
      </c>
      <c r="Q16" s="47" t="s">
        <v>13</v>
      </c>
      <c r="R16" s="48" t="s">
        <v>14</v>
      </c>
      <c r="S16" s="49" t="s">
        <v>15</v>
      </c>
      <c r="T16" s="49"/>
      <c r="U16" s="41"/>
      <c r="V16" s="46" t="s">
        <v>11</v>
      </c>
      <c r="W16" s="47" t="s">
        <v>12</v>
      </c>
      <c r="X16" s="47" t="s">
        <v>13</v>
      </c>
      <c r="Y16" s="48" t="s">
        <v>14</v>
      </c>
      <c r="Z16" s="49" t="s">
        <v>15</v>
      </c>
      <c r="AA16" s="49"/>
    </row>
    <row r="17" spans="1:31">
      <c r="J17" s="5"/>
      <c r="K17" s="30">
        <v>1</v>
      </c>
      <c r="L17" s="50" t="s">
        <v>16</v>
      </c>
      <c r="M17" s="50" t="s">
        <v>17</v>
      </c>
      <c r="N17" s="51" t="str">
        <f ca="1">OFFSET(N17,0,-1)</f>
        <v>2</v>
      </c>
      <c r="O17" s="52">
        <f ca="1">OFFSET(O17,0,-1)+1</f>
        <v>3</v>
      </c>
      <c r="P17" s="52">
        <f ca="1">OFFSET(P17,0,-1)+1</f>
        <v>4</v>
      </c>
      <c r="Q17" s="52">
        <f ca="1">OFFSET(Q17,0,-1)+1</f>
        <v>5</v>
      </c>
      <c r="R17" s="52">
        <f ca="1">OFFSET(R17,0,-1)+1</f>
        <v>6</v>
      </c>
      <c r="S17" s="53">
        <f ca="1">OFFSET(S17,0,-1)+1</f>
        <v>7</v>
      </c>
      <c r="T17" s="53"/>
      <c r="U17" s="52">
        <f ca="1">OFFSET(U17,0,-2)+1</f>
        <v>8</v>
      </c>
      <c r="V17" s="52">
        <f ca="1">OFFSET(V17,0,-1)+1</f>
        <v>9</v>
      </c>
      <c r="W17" s="52">
        <f ca="1">OFFSET(W17,0,-1)+1</f>
        <v>10</v>
      </c>
      <c r="X17" s="52">
        <f ca="1">OFFSET(X17,0,-1)+1</f>
        <v>11</v>
      </c>
      <c r="Y17" s="52">
        <f ca="1">OFFSET(Y17,0,-1)+1</f>
        <v>12</v>
      </c>
      <c r="Z17" s="53">
        <f ca="1">OFFSET(Z17,0,-1)+1</f>
        <v>13</v>
      </c>
      <c r="AA17" s="53"/>
    </row>
    <row r="18" spans="1:31" ht="11.25">
      <c r="A18" s="31">
        <v>1</v>
      </c>
      <c r="B18" s="32"/>
      <c r="C18" s="32"/>
      <c r="D18" s="32"/>
      <c r="E18" s="21"/>
      <c r="F18" s="33"/>
      <c r="G18" s="33"/>
      <c r="H18" s="33"/>
      <c r="I18" s="16"/>
      <c r="J18" s="34"/>
      <c r="K18" s="34"/>
      <c r="L18" s="54">
        <v>1</v>
      </c>
      <c r="M18" s="55" t="s">
        <v>18</v>
      </c>
      <c r="N18" s="56"/>
      <c r="O18" s="57" t="str">
        <f>IF('[1]Перечень тарифов'!J21="","","" &amp; '[1]Перечень тарифов'!J21 &amp; "")</f>
        <v>тариф на водоотведение (прием, отчистка, транспортировка)</v>
      </c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</row>
    <row r="19" spans="1:31">
      <c r="A19" s="31"/>
      <c r="B19" s="31">
        <v>1</v>
      </c>
      <c r="C19" s="32"/>
      <c r="D19" s="32"/>
      <c r="E19" s="33"/>
      <c r="F19" s="33"/>
      <c r="G19" s="33"/>
      <c r="H19" s="33"/>
      <c r="I19" s="35"/>
      <c r="J19" s="36"/>
      <c r="K19" s="3"/>
      <c r="L19" s="54" t="s">
        <v>29</v>
      </c>
      <c r="M19" s="58"/>
      <c r="N19" s="56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</row>
    <row r="20" spans="1:31">
      <c r="A20" s="31"/>
      <c r="B20" s="31"/>
      <c r="C20" s="31">
        <v>1</v>
      </c>
      <c r="D20" s="32"/>
      <c r="E20" s="33"/>
      <c r="F20" s="33"/>
      <c r="G20" s="33"/>
      <c r="H20" s="33"/>
      <c r="I20" s="37"/>
      <c r="J20" s="36"/>
      <c r="K20" s="7"/>
      <c r="L20" s="54" t="s">
        <v>30</v>
      </c>
      <c r="M20" s="59"/>
      <c r="N20" s="56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C20" s="38"/>
    </row>
    <row r="21" spans="1:31">
      <c r="A21" s="31"/>
      <c r="B21" s="31"/>
      <c r="C21" s="31"/>
      <c r="D21" s="31">
        <v>1</v>
      </c>
      <c r="E21" s="33"/>
      <c r="F21" s="33"/>
      <c r="G21" s="33"/>
      <c r="H21" s="33"/>
      <c r="I21" s="29"/>
      <c r="J21" s="36"/>
      <c r="K21" s="7"/>
      <c r="L21" s="54" t="s">
        <v>31</v>
      </c>
      <c r="M21" s="60" t="s">
        <v>19</v>
      </c>
      <c r="N21" s="56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C21" s="38"/>
    </row>
    <row r="22" spans="1:31" ht="11.25">
      <c r="A22" s="31"/>
      <c r="B22" s="31"/>
      <c r="C22" s="31"/>
      <c r="D22" s="31"/>
      <c r="E22" s="31">
        <v>1</v>
      </c>
      <c r="F22" s="33"/>
      <c r="G22" s="33"/>
      <c r="H22" s="33"/>
      <c r="I22" s="29"/>
      <c r="J22" s="29"/>
      <c r="K22" s="7"/>
      <c r="L22" s="54" t="s">
        <v>32</v>
      </c>
      <c r="M22" s="62" t="s">
        <v>20</v>
      </c>
      <c r="N22" s="63"/>
      <c r="O22" s="64" t="s">
        <v>21</v>
      </c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C22" s="38"/>
    </row>
    <row r="23" spans="1:31" ht="14.25" customHeight="1">
      <c r="A23" s="31"/>
      <c r="B23" s="31"/>
      <c r="C23" s="31"/>
      <c r="D23" s="31"/>
      <c r="E23" s="31"/>
      <c r="F23" s="32">
        <v>1</v>
      </c>
      <c r="G23" s="32"/>
      <c r="H23" s="32"/>
      <c r="I23" s="29"/>
      <c r="J23" s="29"/>
      <c r="K23" s="37"/>
      <c r="L23" s="54" t="s">
        <v>33</v>
      </c>
      <c r="M23" s="65"/>
      <c r="N23" s="66"/>
      <c r="O23" s="67">
        <v>46.46</v>
      </c>
      <c r="P23" s="68"/>
      <c r="Q23" s="68"/>
      <c r="R23" s="69" t="s">
        <v>22</v>
      </c>
      <c r="S23" s="66" t="s">
        <v>23</v>
      </c>
      <c r="T23" s="69" t="s">
        <v>24</v>
      </c>
      <c r="U23" s="66" t="s">
        <v>23</v>
      </c>
      <c r="V23" s="67">
        <v>47.14</v>
      </c>
      <c r="W23" s="68"/>
      <c r="X23" s="68"/>
      <c r="Y23" s="69" t="s">
        <v>25</v>
      </c>
      <c r="Z23" s="66" t="s">
        <v>23</v>
      </c>
      <c r="AA23" s="69" t="s">
        <v>26</v>
      </c>
      <c r="AB23" s="38" t="str">
        <f>IF(M23="","",M23 )</f>
        <v/>
      </c>
      <c r="AC23" s="38"/>
      <c r="AD23" s="38"/>
      <c r="AE23" s="38"/>
    </row>
    <row r="24" spans="1:31" ht="14.25" hidden="1" customHeight="1">
      <c r="A24" s="31"/>
      <c r="B24" s="31"/>
      <c r="C24" s="31"/>
      <c r="D24" s="31"/>
      <c r="E24" s="31"/>
      <c r="F24" s="32"/>
      <c r="G24" s="32"/>
      <c r="H24" s="32"/>
      <c r="I24" s="29"/>
      <c r="J24" s="29"/>
      <c r="K24" s="37"/>
      <c r="L24" s="70"/>
      <c r="M24" s="71"/>
      <c r="N24" s="66"/>
      <c r="O24" s="72"/>
      <c r="P24" s="73"/>
      <c r="Q24" s="74" t="str">
        <f>R23 &amp; "-" &amp; T23</f>
        <v>01.01.2022-30.06.2022</v>
      </c>
      <c r="R24" s="69"/>
      <c r="S24" s="66"/>
      <c r="T24" s="75"/>
      <c r="U24" s="66"/>
      <c r="V24" s="72"/>
      <c r="W24" s="73"/>
      <c r="X24" s="74" t="str">
        <f>Y23 &amp; "-" &amp; AA23</f>
        <v>01.07.2022-31.12.2022</v>
      </c>
      <c r="Y24" s="69"/>
      <c r="Z24" s="66"/>
      <c r="AA24" s="75"/>
      <c r="AC24" s="38"/>
    </row>
    <row r="25" spans="1:31" ht="11.25">
      <c r="A25" s="31"/>
      <c r="B25" s="31"/>
      <c r="C25" s="31"/>
      <c r="D25" s="31"/>
      <c r="E25" s="31">
        <v>2</v>
      </c>
      <c r="F25" s="33"/>
      <c r="G25" s="33"/>
      <c r="H25" s="33"/>
      <c r="I25" s="29"/>
      <c r="J25" s="29" t="s">
        <v>2</v>
      </c>
      <c r="K25" s="7"/>
      <c r="L25" s="54" t="s">
        <v>34</v>
      </c>
      <c r="M25" s="62" t="s">
        <v>20</v>
      </c>
      <c r="N25" s="63"/>
      <c r="O25" s="64" t="s">
        <v>27</v>
      </c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C25" s="38"/>
    </row>
    <row r="26" spans="1:31" ht="14.25" customHeight="1">
      <c r="A26" s="31"/>
      <c r="B26" s="31"/>
      <c r="C26" s="31"/>
      <c r="D26" s="31"/>
      <c r="E26" s="31"/>
      <c r="F26" s="32">
        <v>1</v>
      </c>
      <c r="G26" s="32"/>
      <c r="H26" s="32"/>
      <c r="I26" s="29"/>
      <c r="J26" s="29"/>
      <c r="K26" s="37"/>
      <c r="L26" s="54" t="s">
        <v>35</v>
      </c>
      <c r="M26" s="65"/>
      <c r="N26" s="76"/>
      <c r="O26" s="67">
        <f>OneRates_1+20%</f>
        <v>46.660000000000004</v>
      </c>
      <c r="P26" s="68"/>
      <c r="Q26" s="68"/>
      <c r="R26" s="77" t="s">
        <v>22</v>
      </c>
      <c r="S26" s="76" t="s">
        <v>23</v>
      </c>
      <c r="T26" s="77" t="s">
        <v>24</v>
      </c>
      <c r="U26" s="76" t="s">
        <v>23</v>
      </c>
      <c r="V26" s="67">
        <f>V23+20%</f>
        <v>47.34</v>
      </c>
      <c r="W26" s="68"/>
      <c r="X26" s="68"/>
      <c r="Y26" s="77" t="s">
        <v>25</v>
      </c>
      <c r="Z26" s="76" t="s">
        <v>23</v>
      </c>
      <c r="AA26" s="77" t="s">
        <v>26</v>
      </c>
      <c r="AB26" s="38" t="str">
        <f>IF(M26="","",M26 )</f>
        <v/>
      </c>
      <c r="AC26" s="38"/>
      <c r="AD26" s="38"/>
      <c r="AE26" s="38"/>
    </row>
    <row r="28" spans="1:31" ht="24.75" customHeight="1">
      <c r="L28" s="39">
        <v>1</v>
      </c>
      <c r="M28" s="40" t="s">
        <v>28</v>
      </c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</sheetData>
  <mergeCells count="47">
    <mergeCell ref="M28:AA28"/>
    <mergeCell ref="Z23:Z24"/>
    <mergeCell ref="AA23:AA24"/>
    <mergeCell ref="E25:E26"/>
    <mergeCell ref="J25:J26"/>
    <mergeCell ref="O25:AA25"/>
    <mergeCell ref="O21:AA21"/>
    <mergeCell ref="E22:E24"/>
    <mergeCell ref="J22:J24"/>
    <mergeCell ref="O22:AA22"/>
    <mergeCell ref="N23:N24"/>
    <mergeCell ref="R23:R24"/>
    <mergeCell ref="S23:S24"/>
    <mergeCell ref="T23:T24"/>
    <mergeCell ref="U23:U24"/>
    <mergeCell ref="Y23:Y24"/>
    <mergeCell ref="S17:T17"/>
    <mergeCell ref="Z17:AA17"/>
    <mergeCell ref="A18:A26"/>
    <mergeCell ref="O18:AA18"/>
    <mergeCell ref="B19:B26"/>
    <mergeCell ref="O19:AA19"/>
    <mergeCell ref="C20:C26"/>
    <mergeCell ref="O20:AA20"/>
    <mergeCell ref="D21:D26"/>
    <mergeCell ref="I21:I26"/>
    <mergeCell ref="P15:Q15"/>
    <mergeCell ref="R15:T15"/>
    <mergeCell ref="W15:X15"/>
    <mergeCell ref="Y15:AA15"/>
    <mergeCell ref="S16:T16"/>
    <mergeCell ref="Z16:AA16"/>
    <mergeCell ref="O12:U12"/>
    <mergeCell ref="V12:AA12"/>
    <mergeCell ref="L13:AA13"/>
    <mergeCell ref="L14:L16"/>
    <mergeCell ref="M14:M16"/>
    <mergeCell ref="N14:N16"/>
    <mergeCell ref="O14:T14"/>
    <mergeCell ref="U14:U16"/>
    <mergeCell ref="V14:AA14"/>
    <mergeCell ref="L5:U5"/>
    <mergeCell ref="O7:AA7"/>
    <mergeCell ref="O8:AA8"/>
    <mergeCell ref="O9:AA9"/>
    <mergeCell ref="O10:AA10"/>
    <mergeCell ref="L11:M11"/>
  </mergeCells>
  <dataValidations count="7">
    <dataValidation type="decimal" allowBlank="1" showErrorMessage="1" errorTitle="Ошибка" error="Допускается ввод только действительных чисел!" sqref="O23 O26 V26 V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S23:S24 U26 S26 U23:U24 Z26 Z23:Z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 R26 T26 Y26 AA26 Y23 AA23:AA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6">
      <formula1>900</formula1>
    </dataValidation>
    <dataValidation type="list" allowBlank="1" showInputMessage="1" showErrorMessage="1" errorTitle="Ошибка" error="Выберите значение из списка" sqref="O22 O25 V22 V25">
      <formula1>kind_of_cons</formula1>
    </dataValidation>
    <dataValidation allowBlank="1" promptTitle="checkPeriodRange" sqref="Q24 X24"/>
    <dataValidation type="textLength" operator="lessThanOrEqual" allowBlank="1" showInputMessage="1" showErrorMessage="1" errorTitle="Ошибка" error="Допускается ввод не более 900 символов!" sqref="O21:AA21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Фома 3.12.2 2022</vt:lpstr>
      <vt:lpstr>OneRates_1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2021-09-22T04:05:03Z</dcterms:modified>
</cp:coreProperties>
</file>