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2.14.2 202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  <definedName name="OneRates_4">'Форма 2.14.2 2022'!$O$21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3" i="1" l="1"/>
  <c r="V23" i="1"/>
  <c r="O23" i="1"/>
  <c r="AB21" i="1"/>
  <c r="O18" i="1"/>
  <c r="O17" i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O9" i="1"/>
  <c r="M9" i="1"/>
  <c r="O8" i="1"/>
  <c r="M8" i="1"/>
</calcChain>
</file>

<file path=xl/sharedStrings.xml><?xml version="1.0" encoding="utf-8"?>
<sst xmlns="http://schemas.openxmlformats.org/spreadsheetml/2006/main" count="55" uniqueCount="34">
  <si>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</si>
  <si>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</si>
  <si>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</si>
  <si>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</si>
  <si>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</si>
  <si>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</si>
  <si>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</si>
  <si>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</si>
  <si>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</si>
  <si>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</si>
  <si>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</si>
  <si>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</si>
  <si>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</si>
  <si>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</si>
  <si>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</si>
  <si>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</si>
  <si>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</si>
  <si>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</si>
  <si>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</si>
  <si>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Наименование признака дифференциации</t>
  </si>
  <si>
    <t>Группа потребителей</t>
  </si>
  <si>
    <t>прочие</t>
  </si>
  <si>
    <t>01.01.2022</t>
  </si>
  <si>
    <t>да</t>
  </si>
  <si>
    <t>30.06.2022</t>
  </si>
  <si>
    <t>01.07.2022</t>
  </si>
  <si>
    <t>31.12.2022</t>
  </si>
  <si>
    <t>население и приравненные категории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</si>
  <si>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</si>
  <si>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</si>
  <si>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</si>
  <si>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</si>
  <si>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1.1.1.1.2</t>
  </si>
  <si>
    <t>1.1.1.1.2.1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</si>
</sst>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4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3" fillId="2" borderId="0" xfId="1" applyNumberFormat="1" applyFont="1" applyFill="1" applyAlignment="1" applyProtection="1">
      <alignment vertical="center" wrapText="1"/>
    </xf>
    <xf numFmtId="0" fontId="4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vertical="center" wrapText="1"/>
    </xf>
    <xf numFmtId="0" fontId="3" fillId="2" borderId="0" xfId="1" applyNumberFormat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7" fillId="2" borderId="1" xfId="2" applyFont="1" applyFill="1" applyBorder="1" applyAlignment="1">
      <alignment horizontal="left" vertical="center" wrapText="1" indent="1"/>
    </xf>
    <xf numFmtId="0" fontId="7" fillId="2" borderId="2" xfId="2" applyFont="1" applyFill="1" applyBorder="1" applyAlignment="1">
      <alignment horizontal="left" vertical="center" wrapText="1" indent="1"/>
    </xf>
    <xf numFmtId="0" fontId="7" fillId="2" borderId="3" xfId="2" applyFont="1" applyFill="1" applyBorder="1" applyAlignment="1">
      <alignment horizontal="left" vertical="center" wrapText="1" indent="1"/>
    </xf>
    <xf numFmtId="0" fontId="7" fillId="2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 applyProtection="1">
      <alignment horizontal="right" vertical="center" wrapText="1" indent="1"/>
    </xf>
    <xf numFmtId="0" fontId="5" fillId="2" borderId="0" xfId="4" applyNumberFormat="1" applyFont="1" applyFill="1" applyBorder="1" applyAlignment="1" applyProtection="1">
      <alignment horizontal="left" vertical="center" wrapText="1" indent="1"/>
    </xf>
    <xf numFmtId="49" fontId="5" fillId="2" borderId="0" xfId="1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0" fontId="0" fillId="2" borderId="0" xfId="0" applyNumberForma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2" borderId="2" xfId="0" applyNumberFormat="1" applyFill="1" applyBorder="1" applyAlignment="1" applyProtection="1">
      <alignment vertical="center"/>
    </xf>
    <xf numFmtId="0" fontId="3" fillId="2" borderId="2" xfId="4" applyNumberFormat="1" applyFont="1" applyFill="1" applyBorder="1" applyAlignment="1" applyProtection="1">
      <alignment horizontal="left" vertical="center" wrapText="1" indent="1"/>
    </xf>
    <xf numFmtId="0" fontId="3" fillId="2" borderId="0" xfId="0" applyNumberFormat="1" applyFont="1" applyFill="1" applyBorder="1" applyAlignment="1">
      <alignment vertical="center"/>
    </xf>
    <xf numFmtId="0" fontId="0" fillId="2" borderId="0" xfId="0" applyNumberFormat="1" applyFill="1" applyBorder="1" applyAlignment="1">
      <alignment vertical="center"/>
    </xf>
    <xf numFmtId="0" fontId="3" fillId="2" borderId="0" xfId="5" applyFont="1" applyFill="1" applyBorder="1" applyAlignment="1" applyProtection="1">
      <alignment horizontal="right" vertical="center" wrapText="1"/>
    </xf>
    <xf numFmtId="0" fontId="3" fillId="2" borderId="0" xfId="5" applyFont="1" applyFill="1" applyBorder="1" applyAlignment="1" applyProtection="1">
      <alignment horizontal="right" vertical="center" wrapText="1"/>
    </xf>
    <xf numFmtId="0" fontId="3" fillId="2" borderId="0" xfId="4" applyNumberFormat="1" applyFont="1" applyFill="1" applyBorder="1" applyAlignment="1" applyProtection="1">
      <alignment vertical="center" wrapText="1"/>
    </xf>
    <xf numFmtId="0" fontId="5" fillId="2" borderId="0" xfId="4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>
      <alignment vertical="center"/>
    </xf>
    <xf numFmtId="0" fontId="10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vertical="center" wrapText="1"/>
    </xf>
    <xf numFmtId="0" fontId="3" fillId="2" borderId="0" xfId="0" applyFont="1" applyFill="1" applyAlignment="1">
      <alignment vertical="top"/>
    </xf>
    <xf numFmtId="0" fontId="1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5" fillId="2" borderId="0" xfId="1" applyFont="1" applyFill="1" applyAlignment="1" applyProtection="1">
      <alignment vertical="center"/>
    </xf>
    <xf numFmtId="0" fontId="15" fillId="2" borderId="0" xfId="1" applyFont="1" applyFill="1" applyAlignment="1" applyProtection="1">
      <alignment horizontal="right" vertical="top" wrapText="1"/>
    </xf>
    <xf numFmtId="0" fontId="3" fillId="2" borderId="0" xfId="1" applyFont="1" applyFill="1" applyAlignment="1" applyProtection="1">
      <alignment horizontal="left" vertical="top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0" fillId="2" borderId="5" xfId="6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5" xfId="7" applyFont="1" applyFill="1" applyBorder="1" applyAlignment="1" applyProtection="1">
      <alignment horizontal="center" vertical="center" wrapText="1"/>
    </xf>
    <xf numFmtId="0" fontId="3" fillId="2" borderId="5" xfId="5" applyFont="1" applyFill="1" applyBorder="1" applyAlignment="1" applyProtection="1">
      <alignment horizontal="center" vertical="center" wrapText="1"/>
    </xf>
    <xf numFmtId="0" fontId="3" fillId="2" borderId="5" xfId="7" applyFont="1" applyFill="1" applyBorder="1" applyAlignment="1" applyProtection="1">
      <alignment horizontal="center" vertical="center" wrapText="1"/>
    </xf>
    <xf numFmtId="0" fontId="0" fillId="2" borderId="5" xfId="7" applyFont="1" applyFill="1" applyBorder="1" applyAlignment="1" applyProtection="1">
      <alignment horizontal="center" vertical="center" wrapText="1"/>
    </xf>
    <xf numFmtId="0" fontId="0" fillId="2" borderId="5" xfId="5" applyFont="1" applyFill="1" applyBorder="1" applyAlignment="1" applyProtection="1">
      <alignment horizontal="center" vertical="center" wrapText="1"/>
    </xf>
    <xf numFmtId="0" fontId="0" fillId="2" borderId="5" xfId="5" applyFont="1" applyFill="1" applyBorder="1" applyAlignment="1" applyProtection="1">
      <alignment horizontal="center" vertical="center" wrapText="1"/>
    </xf>
    <xf numFmtId="49" fontId="12" fillId="2" borderId="5" xfId="8" applyNumberFormat="1" applyFont="1" applyFill="1" applyBorder="1" applyAlignment="1" applyProtection="1">
      <alignment horizontal="center" vertical="center" wrapText="1"/>
    </xf>
    <xf numFmtId="49" fontId="5" fillId="2" borderId="5" xfId="8" applyNumberFormat="1" applyFont="1" applyFill="1" applyBorder="1" applyAlignment="1" applyProtection="1">
      <alignment horizontal="center" vertical="center" wrapText="1"/>
    </xf>
    <xf numFmtId="0" fontId="12" fillId="2" borderId="5" xfId="8" applyNumberFormat="1" applyFont="1" applyFill="1" applyBorder="1" applyAlignment="1" applyProtection="1">
      <alignment horizontal="center" vertical="center" wrapText="1"/>
    </xf>
    <xf numFmtId="0" fontId="12" fillId="2" borderId="5" xfId="8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left" vertical="center" wrapText="1"/>
    </xf>
    <xf numFmtId="0" fontId="3" fillId="2" borderId="5" xfId="5" applyFont="1" applyFill="1" applyBorder="1" applyAlignment="1" applyProtection="1">
      <alignment vertical="center" wrapText="1"/>
    </xf>
    <xf numFmtId="0" fontId="3" fillId="2" borderId="5" xfId="4" applyNumberFormat="1" applyFont="1" applyFill="1" applyBorder="1" applyAlignment="1" applyProtection="1">
      <alignment vertical="center" wrapText="1"/>
    </xf>
    <xf numFmtId="0" fontId="3" fillId="2" borderId="5" xfId="4" applyNumberFormat="1" applyFont="1" applyFill="1" applyBorder="1" applyAlignment="1" applyProtection="1">
      <alignment horizontal="left" vertical="center" wrapText="1"/>
    </xf>
    <xf numFmtId="0" fontId="3" fillId="2" borderId="5" xfId="1" applyNumberFormat="1" applyFont="1" applyFill="1" applyBorder="1" applyAlignment="1" applyProtection="1">
      <alignment horizontal="left" vertical="center" wrapText="1" indent="3"/>
    </xf>
    <xf numFmtId="49" fontId="3" fillId="2" borderId="5" xfId="4" applyNumberFormat="1" applyFont="1" applyFill="1" applyBorder="1" applyAlignment="1" applyProtection="1">
      <alignment horizontal="left" vertical="center" wrapText="1"/>
      <protection locked="0"/>
    </xf>
    <xf numFmtId="0" fontId="3" fillId="2" borderId="5" xfId="1" applyNumberFormat="1" applyFont="1" applyFill="1" applyBorder="1" applyAlignment="1" applyProtection="1">
      <alignment horizontal="left" vertical="center" wrapText="1" indent="4"/>
    </xf>
    <xf numFmtId="0" fontId="3" fillId="2" borderId="5" xfId="1" applyNumberFormat="1" applyFont="1" applyFill="1" applyBorder="1" applyAlignment="1" applyProtection="1">
      <alignment vertical="center" wrapText="1"/>
    </xf>
    <xf numFmtId="0" fontId="3" fillId="2" borderId="5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1" applyNumberFormat="1" applyFont="1" applyFill="1" applyBorder="1" applyAlignment="1" applyProtection="1">
      <alignment horizontal="left" vertical="center" wrapText="1" indent="6"/>
      <protection locked="0"/>
    </xf>
    <xf numFmtId="49" fontId="3" fillId="2" borderId="5" xfId="4" applyNumberFormat="1" applyFont="1" applyFill="1" applyBorder="1" applyAlignment="1" applyProtection="1">
      <alignment vertical="center" wrapText="1"/>
    </xf>
    <xf numFmtId="4" fontId="3" fillId="2" borderId="5" xfId="9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9" applyNumberFormat="1" applyFont="1" applyFill="1" applyBorder="1" applyAlignment="1" applyProtection="1">
      <alignment horizontal="right" vertical="center" wrapText="1"/>
    </xf>
    <xf numFmtId="49" fontId="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4" applyNumberFormat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22</xdr:row>
      <xdr:rowOff>0</xdr:rowOff>
    </xdr:from>
    <xdr:to>
      <xdr:col>27</xdr:col>
      <xdr:colOff>190500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706225" y="3648075"/>
          <a:ext cx="190500" cy="18097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3</xdr:row>
      <xdr:rowOff>9525</xdr:rowOff>
    </xdr:from>
    <xdr:to>
      <xdr:col>27</xdr:col>
      <xdr:colOff>190500</xdr:colOff>
      <xdr:row>4</xdr:row>
      <xdr:rowOff>19050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19050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19050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REQUEST%20&#1085;&#1072;%202022\FAS.JKH.OPEN.INFO.REQUEST.HVS\FAS.JKH.OPEN.INFO.REQUEST.HVS.BKP.(v1.0.2)%20&#1085;&#1072;%202022%20&#107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03/1531</v>
          </cell>
        </row>
        <row r="24">
          <cell r="F24" t="str">
            <v>26.04.2021</v>
          </cell>
        </row>
        <row r="25">
          <cell r="F25" t="str">
            <v>03/2032</v>
          </cell>
        </row>
      </sheetData>
      <sheetData sheetId="5"/>
      <sheetData sheetId="6">
        <row r="21">
          <cell r="J21" t="str">
            <v>Тариф на холодную воду питьевую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topLeftCell="I4" workbookViewId="0">
      <selection activeCell="L23" sqref="L13:AA23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20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0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37" width="10.5703125" style="5"/>
    <col min="38" max="16384" width="10.5703125" style="3"/>
  </cols>
  <sheetData>
    <row r="1" spans="7:37" hidden="1">
      <c r="Q1" s="4"/>
      <c r="R1" s="4"/>
      <c r="X1" s="4"/>
      <c r="Y1" s="4"/>
    </row>
    <row r="2" spans="7:37" hidden="1">
      <c r="U2" s="4"/>
    </row>
    <row r="3" spans="7:37" hidden="1"/>
    <row r="4" spans="7:37"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7:37" ht="33.75" customHeight="1">
      <c r="J5" s="6"/>
      <c r="K5" s="6"/>
      <c r="L5" s="8" t="s">
        <v>0</v>
      </c>
      <c r="M5" s="9"/>
      <c r="N5" s="9"/>
      <c r="O5" s="9"/>
      <c r="P5" s="9"/>
      <c r="Q5" s="9"/>
      <c r="R5" s="9"/>
      <c r="S5" s="9"/>
      <c r="T5" s="9"/>
      <c r="U5" s="10"/>
      <c r="V5" s="11"/>
      <c r="W5" s="11"/>
      <c r="X5" s="11"/>
      <c r="Y5" s="11"/>
      <c r="Z5" s="11"/>
      <c r="AA5" s="11"/>
      <c r="AK5" s="3"/>
    </row>
    <row r="6" spans="7:37">
      <c r="J6" s="6"/>
      <c r="K6" s="6"/>
      <c r="L6" s="7"/>
      <c r="M6" s="7"/>
      <c r="N6" s="7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K6" s="3"/>
    </row>
    <row r="7" spans="7:37" s="13" customFormat="1" ht="5.25" hidden="1">
      <c r="L7" s="14"/>
      <c r="M7" s="1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7:37" s="19" customFormat="1" ht="15">
      <c r="G8" s="18"/>
      <c r="H8" s="18"/>
      <c r="L8" s="20"/>
      <c r="M8" s="21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22"/>
      <c r="O8" s="23" t="str">
        <f>IF(datePr_ch="",IF(datePr="","",datePr),datePr_ch)</f>
        <v>26.04.2021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13"/>
      <c r="AC8" s="13"/>
      <c r="AD8" s="13"/>
      <c r="AE8" s="13"/>
      <c r="AF8" s="13"/>
      <c r="AG8" s="13"/>
      <c r="AH8" s="13"/>
      <c r="AI8" s="13"/>
      <c r="AJ8" s="13"/>
    </row>
    <row r="9" spans="7:37" s="19" customFormat="1" ht="30">
      <c r="G9" s="18"/>
      <c r="H9" s="18"/>
      <c r="L9" s="20"/>
      <c r="M9" s="21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22"/>
      <c r="O9" s="23" t="str">
        <f>IF(numberPr_ch="",IF(numberPr="","",numberPr),numberPr_ch)</f>
        <v>03/2032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13"/>
      <c r="AC9" s="13"/>
      <c r="AD9" s="13"/>
      <c r="AE9" s="13"/>
      <c r="AF9" s="13"/>
      <c r="AG9" s="13"/>
      <c r="AH9" s="13"/>
      <c r="AI9" s="13"/>
      <c r="AJ9" s="13"/>
    </row>
    <row r="10" spans="7:37" s="13" customFormat="1" ht="5.25" hidden="1">
      <c r="L10" s="14"/>
      <c r="M10" s="1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7:37" s="25" customFormat="1" ht="15" hidden="1">
      <c r="G11" s="24"/>
      <c r="H11" s="24"/>
      <c r="L11" s="26"/>
      <c r="M11" s="26"/>
      <c r="N11" s="27"/>
      <c r="O11" s="28"/>
      <c r="P11" s="28"/>
      <c r="Q11" s="28"/>
      <c r="R11" s="28"/>
      <c r="S11" s="28"/>
      <c r="T11" s="28"/>
      <c r="U11" s="29" t="s">
        <v>1</v>
      </c>
      <c r="V11" s="28"/>
      <c r="W11" s="28"/>
      <c r="X11" s="28"/>
      <c r="Y11" s="28"/>
      <c r="Z11" s="28"/>
      <c r="AA11" s="28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7:37" s="25" customFormat="1" ht="15">
      <c r="G12" s="24"/>
      <c r="H12" s="24"/>
      <c r="L12" s="27"/>
      <c r="M12" s="27"/>
      <c r="N12" s="27"/>
      <c r="O12" s="31"/>
      <c r="P12" s="31"/>
      <c r="Q12" s="31"/>
      <c r="R12" s="31"/>
      <c r="S12" s="31"/>
      <c r="T12" s="31"/>
      <c r="U12" s="31"/>
      <c r="V12" s="31" t="s">
        <v>2</v>
      </c>
      <c r="W12" s="31"/>
      <c r="X12" s="31"/>
      <c r="Y12" s="31"/>
      <c r="Z12" s="31"/>
      <c r="AA12" s="31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7:37">
      <c r="J13" s="6"/>
      <c r="K13" s="6"/>
      <c r="L13" s="43" t="s">
        <v>3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K13" s="3"/>
    </row>
    <row r="14" spans="7:37" ht="15" customHeight="1">
      <c r="J14" s="6"/>
      <c r="K14" s="6"/>
      <c r="L14" s="43" t="s">
        <v>4</v>
      </c>
      <c r="M14" s="43" t="s">
        <v>5</v>
      </c>
      <c r="N14" s="43"/>
      <c r="O14" s="44" t="s">
        <v>6</v>
      </c>
      <c r="P14" s="44"/>
      <c r="Q14" s="44"/>
      <c r="R14" s="44"/>
      <c r="S14" s="44"/>
      <c r="T14" s="44"/>
      <c r="U14" s="43" t="s">
        <v>7</v>
      </c>
      <c r="V14" s="44" t="s">
        <v>6</v>
      </c>
      <c r="W14" s="44"/>
      <c r="X14" s="44"/>
      <c r="Y14" s="44"/>
      <c r="Z14" s="44"/>
      <c r="AA14" s="44"/>
      <c r="AK14" s="3"/>
    </row>
    <row r="15" spans="7:37">
      <c r="J15" s="6"/>
      <c r="K15" s="6"/>
      <c r="L15" s="43"/>
      <c r="M15" s="43"/>
      <c r="N15" s="43"/>
      <c r="O15" s="45" t="s">
        <v>8</v>
      </c>
      <c r="P15" s="46" t="s">
        <v>9</v>
      </c>
      <c r="Q15" s="46"/>
      <c r="R15" s="47" t="s">
        <v>10</v>
      </c>
      <c r="S15" s="47"/>
      <c r="T15" s="47"/>
      <c r="U15" s="43"/>
      <c r="V15" s="45" t="s">
        <v>8</v>
      </c>
      <c r="W15" s="46" t="s">
        <v>9</v>
      </c>
      <c r="X15" s="46"/>
      <c r="Y15" s="47" t="s">
        <v>10</v>
      </c>
      <c r="Z15" s="47"/>
      <c r="AA15" s="47"/>
      <c r="AK15" s="3"/>
    </row>
    <row r="16" spans="7:37" ht="45">
      <c r="J16" s="6"/>
      <c r="K16" s="6"/>
      <c r="L16" s="43"/>
      <c r="M16" s="43"/>
      <c r="N16" s="43"/>
      <c r="O16" s="48" t="s">
        <v>11</v>
      </c>
      <c r="P16" s="49" t="s">
        <v>12</v>
      </c>
      <c r="Q16" s="49" t="s">
        <v>13</v>
      </c>
      <c r="R16" s="50" t="s">
        <v>14</v>
      </c>
      <c r="S16" s="51" t="s">
        <v>15</v>
      </c>
      <c r="T16" s="51"/>
      <c r="U16" s="43"/>
      <c r="V16" s="48" t="s">
        <v>11</v>
      </c>
      <c r="W16" s="49" t="s">
        <v>12</v>
      </c>
      <c r="X16" s="49" t="s">
        <v>13</v>
      </c>
      <c r="Y16" s="50" t="s">
        <v>14</v>
      </c>
      <c r="Z16" s="51" t="s">
        <v>15</v>
      </c>
      <c r="AA16" s="51"/>
      <c r="AK16" s="3"/>
    </row>
    <row r="17" spans="1:37">
      <c r="J17" s="6"/>
      <c r="K17" s="32">
        <v>1</v>
      </c>
      <c r="L17" s="52" t="s">
        <v>16</v>
      </c>
      <c r="M17" s="52" t="s">
        <v>17</v>
      </c>
      <c r="N17" s="53" t="s">
        <v>17</v>
      </c>
      <c r="O17" s="54">
        <f ca="1">OFFSET(O17,0,-1)+1</f>
        <v>3</v>
      </c>
      <c r="P17" s="54">
        <f ca="1">OFFSET(P17,0,-1)+1</f>
        <v>4</v>
      </c>
      <c r="Q17" s="54">
        <f ca="1">OFFSET(Q17,0,-1)+1</f>
        <v>5</v>
      </c>
      <c r="R17" s="54">
        <f ca="1">OFFSET(R17,0,-1)+1</f>
        <v>6</v>
      </c>
      <c r="S17" s="55">
        <f ca="1">OFFSET(S17,0,-1)+1</f>
        <v>7</v>
      </c>
      <c r="T17" s="55"/>
      <c r="U17" s="54">
        <f ca="1">OFFSET(U17,0,-2)+1</f>
        <v>8</v>
      </c>
      <c r="V17" s="54">
        <f ca="1">OFFSET(V17,0,-1)+1</f>
        <v>9</v>
      </c>
      <c r="W17" s="54">
        <f ca="1">OFFSET(W17,0,-1)+1</f>
        <v>10</v>
      </c>
      <c r="X17" s="54">
        <f ca="1">OFFSET(X17,0,-1)+1</f>
        <v>11</v>
      </c>
      <c r="Y17" s="54">
        <f ca="1">OFFSET(Y17,0,-1)+1</f>
        <v>12</v>
      </c>
      <c r="Z17" s="55">
        <f ca="1">OFFSET(Z17,0,-1)+1</f>
        <v>13</v>
      </c>
      <c r="AA17" s="55"/>
    </row>
    <row r="18" spans="1:37" ht="11.25">
      <c r="A18" s="33">
        <v>1</v>
      </c>
      <c r="B18" s="34"/>
      <c r="C18" s="34"/>
      <c r="D18" s="34"/>
      <c r="E18" s="17"/>
      <c r="F18" s="35"/>
      <c r="G18" s="35"/>
      <c r="H18" s="35"/>
      <c r="I18" s="36"/>
      <c r="J18" s="37"/>
      <c r="K18" s="37"/>
      <c r="L18" s="56">
        <v>1</v>
      </c>
      <c r="M18" s="57" t="s">
        <v>18</v>
      </c>
      <c r="N18" s="58"/>
      <c r="O18" s="59" t="str">
        <f>IF('[1]Перечень тарифов'!J21="","","" &amp; '[1]Перечень тарифов'!J21 &amp; "")</f>
        <v>Тариф на холодную воду питьевую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37">
      <c r="A19" s="33"/>
      <c r="B19" s="33"/>
      <c r="C19" s="33"/>
      <c r="D19" s="33">
        <v>1</v>
      </c>
      <c r="E19" s="35"/>
      <c r="F19" s="35"/>
      <c r="G19" s="35"/>
      <c r="H19" s="35"/>
      <c r="I19" s="31"/>
      <c r="J19" s="38"/>
      <c r="K19" s="7"/>
      <c r="L19" s="56" t="s">
        <v>29</v>
      </c>
      <c r="M19" s="60" t="s">
        <v>19</v>
      </c>
      <c r="N19" s="58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spans="1:37" ht="11.25">
      <c r="A20" s="33"/>
      <c r="B20" s="33"/>
      <c r="C20" s="33"/>
      <c r="D20" s="33"/>
      <c r="E20" s="33">
        <v>1</v>
      </c>
      <c r="F20" s="35"/>
      <c r="G20" s="35"/>
      <c r="H20" s="35"/>
      <c r="I20" s="31"/>
      <c r="J20" s="31"/>
      <c r="K20" s="7"/>
      <c r="L20" s="56" t="s">
        <v>30</v>
      </c>
      <c r="M20" s="62" t="s">
        <v>20</v>
      </c>
      <c r="N20" s="63"/>
      <c r="O20" s="64" t="s">
        <v>21</v>
      </c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C20" s="40"/>
    </row>
    <row r="21" spans="1:37" ht="14.25" customHeight="1">
      <c r="A21" s="33"/>
      <c r="B21" s="33"/>
      <c r="C21" s="33"/>
      <c r="D21" s="33"/>
      <c r="E21" s="33"/>
      <c r="F21" s="34">
        <v>1</v>
      </c>
      <c r="G21" s="34"/>
      <c r="H21" s="34"/>
      <c r="I21" s="31"/>
      <c r="J21" s="31"/>
      <c r="K21" s="39"/>
      <c r="L21" s="56" t="s">
        <v>31</v>
      </c>
      <c r="M21" s="65"/>
      <c r="N21" s="66"/>
      <c r="O21" s="67">
        <v>43.52</v>
      </c>
      <c r="P21" s="68"/>
      <c r="Q21" s="68"/>
      <c r="R21" s="69" t="s">
        <v>22</v>
      </c>
      <c r="S21" s="70" t="s">
        <v>23</v>
      </c>
      <c r="T21" s="69" t="s">
        <v>24</v>
      </c>
      <c r="U21" s="70" t="s">
        <v>23</v>
      </c>
      <c r="V21" s="67">
        <v>44.69</v>
      </c>
      <c r="W21" s="68"/>
      <c r="X21" s="68"/>
      <c r="Y21" s="69" t="s">
        <v>25</v>
      </c>
      <c r="Z21" s="70" t="s">
        <v>23</v>
      </c>
      <c r="AA21" s="69" t="s">
        <v>26</v>
      </c>
      <c r="AB21" s="40" t="str">
        <f>IF(M21="","",M21 )</f>
        <v/>
      </c>
      <c r="AC21" s="40"/>
      <c r="AD21" s="40"/>
      <c r="AE21" s="40"/>
    </row>
    <row r="22" spans="1:37" ht="11.25">
      <c r="A22" s="33"/>
      <c r="B22" s="33"/>
      <c r="C22" s="33"/>
      <c r="D22" s="33"/>
      <c r="E22" s="33">
        <v>2</v>
      </c>
      <c r="F22" s="35"/>
      <c r="G22" s="35"/>
      <c r="H22" s="35"/>
      <c r="I22" s="31"/>
      <c r="J22" s="31" t="s">
        <v>2</v>
      </c>
      <c r="K22" s="7"/>
      <c r="L22" s="56" t="s">
        <v>32</v>
      </c>
      <c r="M22" s="62" t="s">
        <v>20</v>
      </c>
      <c r="N22" s="63"/>
      <c r="O22" s="64" t="s">
        <v>27</v>
      </c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C22" s="40"/>
    </row>
    <row r="23" spans="1:37" ht="14.25" customHeight="1">
      <c r="A23" s="33"/>
      <c r="B23" s="33"/>
      <c r="C23" s="33"/>
      <c r="D23" s="33"/>
      <c r="E23" s="33"/>
      <c r="F23" s="34">
        <v>1</v>
      </c>
      <c r="G23" s="34"/>
      <c r="H23" s="34"/>
      <c r="I23" s="31"/>
      <c r="J23" s="31"/>
      <c r="K23" s="39"/>
      <c r="L23" s="56" t="s">
        <v>33</v>
      </c>
      <c r="M23" s="65"/>
      <c r="N23" s="66"/>
      <c r="O23" s="67">
        <f>OneRates_4+20%</f>
        <v>43.720000000000006</v>
      </c>
      <c r="P23" s="68"/>
      <c r="Q23" s="68"/>
      <c r="R23" s="69" t="s">
        <v>22</v>
      </c>
      <c r="S23" s="70" t="s">
        <v>23</v>
      </c>
      <c r="T23" s="69" t="s">
        <v>24</v>
      </c>
      <c r="U23" s="70" t="s">
        <v>23</v>
      </c>
      <c r="V23" s="67">
        <f>V21+20%</f>
        <v>44.89</v>
      </c>
      <c r="W23" s="68"/>
      <c r="X23" s="68"/>
      <c r="Y23" s="69" t="s">
        <v>25</v>
      </c>
      <c r="Z23" s="70" t="s">
        <v>23</v>
      </c>
      <c r="AA23" s="69" t="s">
        <v>26</v>
      </c>
      <c r="AB23" s="40" t="str">
        <f>IF(M23="","",M23 )</f>
        <v/>
      </c>
      <c r="AC23" s="40"/>
      <c r="AD23" s="40"/>
      <c r="AE23" s="40"/>
    </row>
    <row r="24" spans="1:37">
      <c r="AK24" s="3"/>
    </row>
    <row r="25" spans="1:37">
      <c r="L25" s="41">
        <v>1</v>
      </c>
      <c r="M25" s="42" t="s">
        <v>28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K25" s="3"/>
    </row>
  </sheetData>
  <mergeCells count="37">
    <mergeCell ref="M25:AA25"/>
    <mergeCell ref="E22:E23"/>
    <mergeCell ref="J22:J23"/>
    <mergeCell ref="O22:AA22"/>
    <mergeCell ref="O19:AA19"/>
    <mergeCell ref="E20:E21"/>
    <mergeCell ref="J20:J21"/>
    <mergeCell ref="O20:AA20"/>
    <mergeCell ref="S17:T17"/>
    <mergeCell ref="Z17:AA17"/>
    <mergeCell ref="A18:A23"/>
    <mergeCell ref="O18:AA18"/>
    <mergeCell ref="B19:B23"/>
    <mergeCell ref="C19:C23"/>
    <mergeCell ref="D19:D23"/>
    <mergeCell ref="I19:I23"/>
    <mergeCell ref="P15:Q15"/>
    <mergeCell ref="R15:T15"/>
    <mergeCell ref="W15:X15"/>
    <mergeCell ref="Y15:AA15"/>
    <mergeCell ref="S16:T16"/>
    <mergeCell ref="Z16:AA16"/>
    <mergeCell ref="O12:U12"/>
    <mergeCell ref="V12:AA12"/>
    <mergeCell ref="L13:AA13"/>
    <mergeCell ref="L14:L16"/>
    <mergeCell ref="M14:M16"/>
    <mergeCell ref="N14:N16"/>
    <mergeCell ref="O14:T14"/>
    <mergeCell ref="U14:U16"/>
    <mergeCell ref="V14:AA14"/>
    <mergeCell ref="L5:U5"/>
    <mergeCell ref="O7:AA7"/>
    <mergeCell ref="O8:AA8"/>
    <mergeCell ref="O9:AA9"/>
    <mergeCell ref="O10:AA10"/>
    <mergeCell ref="L11:M11"/>
  </mergeCells>
  <dataValidations count="6">
    <dataValidation type="decimal" allowBlank="1" showErrorMessage="1" errorTitle="Ошибка" error="Допускается ввод только действительных чисел!" sqref="O21 V21 O23 V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1 U21 Z21 S23 U23 Z23"/>
    <dataValidation type="list" allowBlank="1" showInputMessage="1" showErrorMessage="1" errorTitle="Ошибка" error="Выберите значение из списка" sqref="O20 V20 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1 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1 T21 Y21 AA21 R23 T23 Y23 AA23"/>
    <dataValidation type="textLength" operator="lessThanOrEqual" allowBlank="1" showInputMessage="1" showErrorMessage="1" errorTitle="Ошибка" error="Допускается ввод не более 900 символов!" sqref="O19:AA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2.14.2 2022</vt:lpstr>
      <vt:lpstr>OneRates_4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2021-09-17T05:58:03Z</dcterms:modified>
</cp:coreProperties>
</file>